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1000108\ヒロボー Dropbox\31_経営本部\030_Soumu\_5_広報\5-4_ホームページ関係\5-4-2_HP作業実績\2023\20230220_体験教室 価格変更\"/>
    </mc:Choice>
  </mc:AlternateContent>
  <xr:revisionPtr revIDLastSave="0" documentId="13_ncr:1_{C30864F2-5856-459A-9905-3A0D9BDA1EF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工場見学申込書" sheetId="5" r:id="rId1"/>
  </sheets>
  <definedNames>
    <definedName name="_xlnm.Print_Area" localSheetId="0">工場見学申込書!$A$1:$P$27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5" l="1"/>
  <c r="E15" i="5" s="1"/>
  <c r="E12" i="5"/>
  <c r="F14" i="5"/>
  <c r="E14" i="5" s="1"/>
  <c r="F19" i="5"/>
  <c r="F20" i="5"/>
  <c r="F16" i="5"/>
  <c r="E16" i="5" s="1"/>
  <c r="F17" i="5" l="1"/>
  <c r="F18" i="5" l="1"/>
</calcChain>
</file>

<file path=xl/sharedStrings.xml><?xml version="1.0" encoding="utf-8"?>
<sst xmlns="http://schemas.openxmlformats.org/spreadsheetml/2006/main" count="88" uniqueCount="81">
  <si>
    <r>
      <t>工場見学申込書</t>
    </r>
    <r>
      <rPr>
        <u/>
        <sz val="11"/>
        <color theme="1"/>
        <rFont val="ＭＳ Ｐゴシック"/>
        <family val="3"/>
        <charset val="128"/>
        <scheme val="minor"/>
      </rPr>
      <t>（ご来館の2週間前までに提出ください）</t>
    </r>
    <rPh sb="0" eb="2">
      <t>コウジョウ</t>
    </rPh>
    <rPh sb="2" eb="4">
      <t>ケンガク</t>
    </rPh>
    <rPh sb="4" eb="5">
      <t>モウ</t>
    </rPh>
    <rPh sb="5" eb="6">
      <t>コ</t>
    </rPh>
    <rPh sb="6" eb="7">
      <t>ショ</t>
    </rPh>
    <phoneticPr fontId="1"/>
  </si>
  <si>
    <t>NO.</t>
    <phoneticPr fontId="1"/>
  </si>
  <si>
    <t>男・女</t>
    <rPh sb="0" eb="1">
      <t>オトコ</t>
    </rPh>
    <rPh sb="2" eb="3">
      <t>オンナ</t>
    </rPh>
    <phoneticPr fontId="1"/>
  </si>
  <si>
    <t>年齢</t>
    <rPh sb="0" eb="2">
      <t>ネンレイ</t>
    </rPh>
    <phoneticPr fontId="1"/>
  </si>
  <si>
    <t>番号</t>
    <rPh sb="0" eb="2">
      <t>バンゴウ</t>
    </rPh>
    <phoneticPr fontId="1"/>
  </si>
  <si>
    <t>項目1</t>
    <rPh sb="0" eb="2">
      <t>コウモク</t>
    </rPh>
    <phoneticPr fontId="1"/>
  </si>
  <si>
    <t>項目2</t>
    <rPh sb="0" eb="2">
      <t>コウモク</t>
    </rPh>
    <phoneticPr fontId="1"/>
  </si>
  <si>
    <t>内容</t>
    <rPh sb="0" eb="2">
      <t>ナイヨウ</t>
    </rPh>
    <phoneticPr fontId="1"/>
  </si>
  <si>
    <t>団体名
学校/学科</t>
    <rPh sb="0" eb="2">
      <t>ダンタイ</t>
    </rPh>
    <rPh sb="2" eb="3">
      <t>メイ</t>
    </rPh>
    <phoneticPr fontId="1"/>
  </si>
  <si>
    <t>学校名/学科・学級など</t>
    <rPh sb="0" eb="2">
      <t>ガッコウ</t>
    </rPh>
    <rPh sb="2" eb="3">
      <t>メイ</t>
    </rPh>
    <rPh sb="4" eb="6">
      <t>ガッカ</t>
    </rPh>
    <rPh sb="7" eb="9">
      <t>ガッキュウ</t>
    </rPh>
    <phoneticPr fontId="1"/>
  </si>
  <si>
    <t>ご連絡窓口</t>
    <rPh sb="1" eb="3">
      <t>レンラク</t>
    </rPh>
    <rPh sb="3" eb="5">
      <t>マドグチ</t>
    </rPh>
    <phoneticPr fontId="1"/>
  </si>
  <si>
    <t>役職など</t>
    <rPh sb="0" eb="2">
      <t>ヤクショク</t>
    </rPh>
    <phoneticPr fontId="1"/>
  </si>
  <si>
    <t>連絡先住所</t>
    <rPh sb="0" eb="3">
      <t>レンラクサキ</t>
    </rPh>
    <rPh sb="3" eb="5">
      <t>ジュウショ</t>
    </rPh>
    <phoneticPr fontId="1"/>
  </si>
  <si>
    <t>〒（郵便番号）</t>
    <rPh sb="2" eb="6">
      <t>ユウビンバンゴウ</t>
    </rPh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</si>
  <si>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</si>
  <si>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</si>
  <si>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</si>
  <si>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E-mailアドレス</t>
    <phoneticPr fontId="1"/>
  </si>
  <si>
    <t>見学希望日</t>
    <rPh sb="0" eb="2">
      <t>ケンガク</t>
    </rPh>
    <rPh sb="2" eb="4">
      <t>キボウ</t>
    </rPh>
    <rPh sb="4" eb="5">
      <t>ビ</t>
    </rPh>
    <phoneticPr fontId="1"/>
  </si>
  <si>
    <t>年月日</t>
    <rPh sb="0" eb="3">
      <t>ネンガッピ</t>
    </rPh>
    <phoneticPr fontId="1"/>
  </si>
  <si>
    <t>(平日月～金曜）
(所要約1時間)</t>
    <rPh sb="1" eb="3">
      <t>ヘイジツ</t>
    </rPh>
    <rPh sb="3" eb="4">
      <t>ゲツ</t>
    </rPh>
    <rPh sb="5" eb="7">
      <t>キンヨウ</t>
    </rPh>
    <rPh sb="10" eb="12">
      <t>ショヨウ</t>
    </rPh>
    <rPh sb="12" eb="13">
      <t>ヤク</t>
    </rPh>
    <rPh sb="14" eb="16">
      <t>ジカン</t>
    </rPh>
    <phoneticPr fontId="1"/>
  </si>
  <si>
    <t>参加人数</t>
    <rPh sb="0" eb="2">
      <t>サンカ</t>
    </rPh>
    <rPh sb="2" eb="4">
      <t>ニンズウ</t>
    </rPh>
    <phoneticPr fontId="1"/>
  </si>
  <si>
    <t>交通手段</t>
    <rPh sb="0" eb="2">
      <t>コウツウ</t>
    </rPh>
    <rPh sb="2" eb="4">
      <t>シュダン</t>
    </rPh>
    <phoneticPr fontId="1"/>
  </si>
  <si>
    <t>乗用車</t>
    <rPh sb="0" eb="3">
      <t>ジョウヨウシャ</t>
    </rPh>
    <phoneticPr fontId="1"/>
  </si>
  <si>
    <t>バス</t>
    <phoneticPr fontId="1"/>
  </si>
  <si>
    <t>見学の目的</t>
    <rPh sb="0" eb="2">
      <t>ケンガク</t>
    </rPh>
    <rPh sb="3" eb="5">
      <t>モクテキ</t>
    </rPh>
    <phoneticPr fontId="1"/>
  </si>
  <si>
    <t>ー</t>
    <phoneticPr fontId="1"/>
  </si>
  <si>
    <t>連絡事項</t>
    <rPh sb="0" eb="2">
      <t>レンラク</t>
    </rPh>
    <rPh sb="2" eb="4">
      <t>ジコウ</t>
    </rPh>
    <phoneticPr fontId="1"/>
  </si>
  <si>
    <t>宛先</t>
    <rPh sb="0" eb="2">
      <t>アテサキ</t>
    </rPh>
    <phoneticPr fontId="1"/>
  </si>
  <si>
    <t>ヒロボー株式会社</t>
    <rPh sb="4" eb="8">
      <t>カブ</t>
    </rPh>
    <phoneticPr fontId="1"/>
  </si>
  <si>
    <t>【見学内容について】　</t>
    <rPh sb="1" eb="3">
      <t>ケンガク</t>
    </rPh>
    <rPh sb="3" eb="5">
      <t>ナイヨウ</t>
    </rPh>
    <phoneticPr fontId="1"/>
  </si>
  <si>
    <t>　・ラジコンヘリコプターや模型飛行機の展示物をご覧いただけます。</t>
  </si>
  <si>
    <t>　・ヒロボーの会社概要をご説明いたします。</t>
  </si>
  <si>
    <t>　・見学開始5分前までにはご集合ください。</t>
  </si>
  <si>
    <t>　・不測の事態により、急きょ見学の中止をさせていただく場合があります。</t>
  </si>
  <si>
    <t>【お申込み方法について】　</t>
    <rPh sb="2" eb="4">
      <t>モウシコ</t>
    </rPh>
    <rPh sb="5" eb="7">
      <t>ホウホウ</t>
    </rPh>
    <phoneticPr fontId="1"/>
  </si>
  <si>
    <t>【ご予約人数について】　</t>
    <phoneticPr fontId="1"/>
  </si>
  <si>
    <t>　・小人のみのご予約は受け付けておりません。必ず大人の同伴をお願いします。</t>
  </si>
  <si>
    <t>　・ご予約後の人数増加はお断りする場合があります。</t>
  </si>
  <si>
    <t>　・ベビーカーや車椅子での見学は打合せが必要です。</t>
  </si>
  <si>
    <t>【入館料などその他】　</t>
    <phoneticPr fontId="1"/>
  </si>
  <si>
    <t>　・外国人の方は通訳の方の同伴をお願いします。</t>
  </si>
  <si>
    <t>　・介助が必要な方は介助者のご同伴をお願いします。</t>
  </si>
  <si>
    <t>　・館内・館外とも禁煙です。</t>
  </si>
  <si>
    <t>【お問い合わせ】</t>
    <rPh sb="2" eb="3">
      <t>ト</t>
    </rPh>
    <rPh sb="4" eb="5">
      <t>ア</t>
    </rPh>
    <phoneticPr fontId="1"/>
  </si>
  <si>
    <t>〒726-0006</t>
    <phoneticPr fontId="1"/>
  </si>
  <si>
    <t>　・原則として、40名までとなっています。</t>
    <phoneticPr fontId="1"/>
  </si>
  <si>
    <t xml:space="preserve"> 福重 隆  </t>
    <rPh sb="1" eb="3">
      <t>ふくしげ</t>
    </rPh>
    <rPh sb="4" eb="5">
      <t>たかし</t>
    </rPh>
    <phoneticPr fontId="1" type="Hiragana"/>
  </si>
  <si>
    <t>広島県府中市桜が丘三丁目3番地1</t>
    <rPh sb="0" eb="3">
      <t>ヒロシマケン</t>
    </rPh>
    <rPh sb="3" eb="6">
      <t>フチュウシ</t>
    </rPh>
    <rPh sb="6" eb="7">
      <t>サクラ</t>
    </rPh>
    <rPh sb="8" eb="9">
      <t>オカ</t>
    </rPh>
    <rPh sb="9" eb="10">
      <t>サン</t>
    </rPh>
    <rPh sb="10" eb="12">
      <t>チョウメ</t>
    </rPh>
    <rPh sb="13" eb="15">
      <t>バンチ</t>
    </rPh>
    <phoneticPr fontId="1"/>
  </si>
  <si>
    <t>ご氏名</t>
    <rPh sb="1" eb="3">
      <t>しめい</t>
    </rPh>
    <phoneticPr fontId="1" type="Hiragana"/>
  </si>
  <si>
    <t>合計金額</t>
    <rPh sb="0" eb="2">
      <t>ゴウケイ</t>
    </rPh>
    <rPh sb="2" eb="4">
      <t>キンガク</t>
    </rPh>
    <phoneticPr fontId="1"/>
  </si>
  <si>
    <t>合計人数</t>
    <rPh sb="0" eb="2">
      <t>ゴウケイ</t>
    </rPh>
    <rPh sb="2" eb="4">
      <t>ニンズ</t>
    </rPh>
    <phoneticPr fontId="1"/>
  </si>
  <si>
    <t>合計教材数</t>
    <rPh sb="0" eb="2">
      <t>ゴウケイ</t>
    </rPh>
    <rPh sb="2" eb="4">
      <t>キョウザイ</t>
    </rPh>
    <rPh sb="4" eb="5">
      <t>スウ</t>
    </rPh>
    <phoneticPr fontId="1"/>
  </si>
  <si>
    <t>開始時間</t>
    <rPh sb="0" eb="2">
      <t>カイシ</t>
    </rPh>
    <rPh sb="2" eb="4">
      <t>ジカン</t>
    </rPh>
    <phoneticPr fontId="1"/>
  </si>
  <si>
    <t>（e-mail）　info@hirobo.jp</t>
    <phoneticPr fontId="1"/>
  </si>
  <si>
    <t>tel　(0847)41-6780　　fax　(0847)41-8902</t>
    <phoneticPr fontId="1"/>
  </si>
  <si>
    <r>
      <t>参加者名簿</t>
    </r>
    <r>
      <rPr>
        <u/>
        <sz val="11"/>
        <color theme="1"/>
        <rFont val="ＭＳ Ｐゴシック"/>
        <family val="3"/>
        <charset val="128"/>
        <scheme val="minor"/>
      </rPr>
      <t>（ご来館の2週間前までに提出ください。ふりがなをつけてください。）</t>
    </r>
    <rPh sb="0" eb="3">
      <t>サンカシャ</t>
    </rPh>
    <rPh sb="3" eb="5">
      <t>メイボ</t>
    </rPh>
    <rPh sb="7" eb="9">
      <t>ライカン</t>
    </rPh>
    <rPh sb="11" eb="14">
      <t>シュウカンマエ</t>
    </rPh>
    <rPh sb="17" eb="19">
      <t>テイシュツ</t>
    </rPh>
    <phoneticPr fontId="1"/>
  </si>
  <si>
    <t>団体名</t>
    <rPh sb="0" eb="2">
      <t>だんたい</t>
    </rPh>
    <rPh sb="2" eb="3">
      <t>めい</t>
    </rPh>
    <phoneticPr fontId="1" type="Hiragana"/>
  </si>
  <si>
    <t>ご住所</t>
    <rPh sb="1" eb="3">
      <t>ジュウショ</t>
    </rPh>
    <phoneticPr fontId="1"/>
  </si>
  <si>
    <t>　・ヒロボー公式ホームページよりお申込みください。</t>
    <rPh sb="6" eb="8">
      <t>コウシキ</t>
    </rPh>
    <rPh sb="17" eb="19">
      <t>モウシコ</t>
    </rPh>
    <phoneticPr fontId="1"/>
  </si>
  <si>
    <t>　・FAXでの通信をご希望される場合は、下記「お問い合わせ」までお電話にてご連絡ください。</t>
    <phoneticPr fontId="1" type="Hiragana"/>
  </si>
  <si>
    <t>tel(0847)41-6780
fax(0847)41-8902</t>
    <phoneticPr fontId="1" type="Hiragana"/>
  </si>
  <si>
    <t>ゴム動力飛行機</t>
    <rPh sb="2" eb="7">
      <t>ドウリョクヒコウキ</t>
    </rPh>
    <phoneticPr fontId="1"/>
  </si>
  <si>
    <t>バスボム</t>
    <phoneticPr fontId="1"/>
  </si>
  <si>
    <t>福重 隆</t>
    <rPh sb="0" eb="2">
      <t>フクシゲ</t>
    </rPh>
    <rPh sb="3" eb="4">
      <t>タカシ</t>
    </rPh>
    <phoneticPr fontId="1"/>
  </si>
  <si>
    <t>担当</t>
    <rPh sb="0" eb="2">
      <t>たんとう</t>
    </rPh>
    <phoneticPr fontId="1" type="Hiragana"/>
  </si>
  <si>
    <t>　・ご希望により、ものづくり体験のプログラムがあります（有料）。</t>
    <rPh sb="14" eb="16">
      <t>たいけん</t>
    </rPh>
    <phoneticPr fontId="1" type="Hiragana"/>
  </si>
  <si>
    <t>ものづくり体験</t>
    <rPh sb="5" eb="7">
      <t>タイケン</t>
    </rPh>
    <phoneticPr fontId="1"/>
  </si>
  <si>
    <t>　・プラスチック成形についてご説明いたします。</t>
    <rPh sb="8" eb="10">
      <t>せいけい</t>
    </rPh>
    <rPh sb="15" eb="17">
      <t>せつめい</t>
    </rPh>
    <phoneticPr fontId="1" type="Hiragana"/>
  </si>
  <si>
    <t>　・価格は予告なく変更になる場合があります。</t>
    <rPh sb="2" eb="4">
      <t>かかく</t>
    </rPh>
    <rPh sb="5" eb="7">
      <t>よこく</t>
    </rPh>
    <rPh sb="9" eb="11">
      <t>へんこう</t>
    </rPh>
    <rPh sb="14" eb="16">
      <t>ばあい</t>
    </rPh>
    <phoneticPr fontId="1" type="Hiragana"/>
  </si>
  <si>
    <t>　・お支払いは銀行振り込み(請求書を発行します)、PayPay、現金、クレジットカードが使えます。</t>
    <rPh sb="7" eb="10">
      <t>ギンコウフ</t>
    </rPh>
    <rPh sb="11" eb="12">
      <t>コ</t>
    </rPh>
    <rPh sb="32" eb="34">
      <t>ゲンキン</t>
    </rPh>
    <phoneticPr fontId="1"/>
  </si>
  <si>
    <t>　・工場見学の所要時間は約１.５時間です。</t>
    <phoneticPr fontId="1"/>
  </si>
  <si>
    <t>消費税10%</t>
    <rPh sb="0" eb="3">
      <t>ショウヒゼイ</t>
    </rPh>
    <phoneticPr fontId="1"/>
  </si>
  <si>
    <t>お支払い</t>
    <rPh sb="1" eb="3">
      <t>しはら</t>
    </rPh>
    <phoneticPr fontId="1" type="Hiragana"/>
  </si>
  <si>
    <t>　銀行振込 ・ PayPay ・ 現金 ・ クレジットカード　</t>
    <phoneticPr fontId="1"/>
  </si>
  <si>
    <t>（e-mail）info@hirobo.jp</t>
    <phoneticPr fontId="1"/>
  </si>
  <si>
    <t>　・入館料や、教材費などの料金はホームページでご確認ください。</t>
    <rPh sb="7" eb="10">
      <t>キョウザイヒ</t>
    </rPh>
    <rPh sb="13" eb="15">
      <t>リョウキン</t>
    </rPh>
    <rPh sb="24" eb="26">
      <t>カクニン</t>
    </rPh>
    <phoneticPr fontId="1"/>
  </si>
  <si>
    <t>人数</t>
    <rPh sb="0" eb="2">
      <t>にんずう</t>
    </rPh>
    <phoneticPr fontId="1" type="Hiragana"/>
  </si>
  <si>
    <t>参加料</t>
    <rPh sb="0" eb="3">
      <t>さんかりょう</t>
    </rPh>
    <phoneticPr fontId="1" type="Hiragana"/>
  </si>
  <si>
    <t>　・ご来館者全員の名簿（よみがな付き）ご提出ください。</t>
    <rPh sb="16" eb="17">
      <t>ツ</t>
    </rPh>
    <phoneticPr fontId="1"/>
  </si>
  <si>
    <t>　・ものづくり体験を希望される場合は、工場見学と合わせて約２時間から２.５時間です。</t>
    <rPh sb="7" eb="9">
      <t>たいけん</t>
    </rPh>
    <rPh sb="30" eb="32">
      <t>じかん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</si>
</sst>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0&quot;名&quot;"/>
    <numFmt numFmtId="177" formatCode="0&quot;個&quot;"/>
    <numFmt numFmtId="178" formatCode="#,##0&quot;円&quot;"/>
    <numFmt numFmtId="179" formatCode="[$-F800]dddd\,\ mmmm\ dd\,\ yyyy"/>
    <numFmt numFmtId="180" formatCode="0&quot;台&quot;"/>
    <numFmt numFmtId="181" formatCode="&quot;単価&quot;0&quot;円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24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6" fontId="5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3" xfId="0" applyBorder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9" xfId="0" applyBorder="1" applyProtection="1">
      <alignment vertical="center"/>
      <protection locked="0"/>
    </xf>
    <xf numFmtId="176" fontId="0" fillId="0" borderId="0" xfId="0" applyNumberFormat="1" applyAlignment="1" applyProtection="1">
      <alignment vertical="center" shrinkToFit="1"/>
      <protection locked="0"/>
    </xf>
    <xf numFmtId="0" fontId="0" fillId="0" borderId="7" xfId="0" applyBorder="1" applyProtection="1">
      <alignment vertical="center"/>
      <protection locked="0"/>
    </xf>
    <xf numFmtId="0" fontId="0" fillId="2" borderId="6" xfId="0" applyFill="1" applyBorder="1" applyProtection="1">
      <alignment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2" borderId="8" xfId="0" applyFill="1" applyBorder="1" applyProtection="1">
      <alignment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0" xfId="0" applyFill="1" applyProtection="1">
      <alignment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vertical="center" wrapText="1"/>
      <protection locked="0"/>
    </xf>
    <xf numFmtId="180" fontId="0" fillId="0" borderId="8" xfId="0" applyNumberFormat="1" applyBorder="1" applyAlignment="1" applyProtection="1">
      <alignment horizontal="center" vertical="center"/>
      <protection locked="0"/>
    </xf>
    <xf numFmtId="0" fontId="0" fillId="0" borderId="23" xfId="0" applyBorder="1" applyProtection="1">
      <alignment vertical="center"/>
      <protection locked="0"/>
    </xf>
    <xf numFmtId="56" fontId="0" fillId="0" borderId="20" xfId="0" applyNumberFormat="1" applyBorder="1" applyProtection="1">
      <alignment vertical="center"/>
      <protection locked="0"/>
    </xf>
    <xf numFmtId="179" fontId="0" fillId="0" borderId="21" xfId="0" applyNumberFormat="1" applyBorder="1" applyAlignment="1" applyProtection="1">
      <alignment horizontal="left" vertical="center" indent="1"/>
      <protection locked="0"/>
    </xf>
    <xf numFmtId="20" fontId="0" fillId="0" borderId="24" xfId="0" applyNumberFormat="1" applyBorder="1" applyAlignment="1" applyProtection="1">
      <alignment horizontal="left" vertical="center" indent="1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49" fontId="0" fillId="2" borderId="3" xfId="0" applyNumberFormat="1" applyFill="1" applyBorder="1" applyAlignment="1" applyProtection="1">
      <alignment horizontal="left" vertical="center"/>
      <protection locked="0"/>
    </xf>
    <xf numFmtId="31" fontId="0" fillId="2" borderId="22" xfId="0" applyNumberFormat="1" applyFill="1" applyBorder="1" applyAlignment="1" applyProtection="1">
      <alignment horizontal="left" vertical="center"/>
      <protection locked="0"/>
    </xf>
    <xf numFmtId="20" fontId="0" fillId="2" borderId="25" xfId="0" applyNumberFormat="1" applyFill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alignment vertical="center"/>
      <protection locked="0"/>
    </xf>
    <xf numFmtId="180" fontId="0" fillId="0" borderId="9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8" fillId="0" borderId="10" xfId="0" applyFont="1" applyBorder="1" applyProtection="1">
      <alignment vertical="center"/>
      <protection locked="0"/>
    </xf>
    <xf numFmtId="0" fontId="8" fillId="0" borderId="19" xfId="0" applyFont="1" applyBorder="1" applyAlignment="1" applyProtection="1">
      <alignment vertical="center" shrinkToFit="1"/>
      <protection locked="0"/>
    </xf>
    <xf numFmtId="177" fontId="8" fillId="0" borderId="17" xfId="0" applyNumberFormat="1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 applyProtection="1">
      <alignment vertical="center" shrinkToFit="1"/>
      <protection locked="0"/>
    </xf>
    <xf numFmtId="177" fontId="8" fillId="0" borderId="15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0" fillId="0" borderId="0" xfId="0" applyFont="1" applyProtection="1">
      <alignment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2" borderId="24" xfId="0" applyFill="1" applyBorder="1" applyAlignment="1" applyProtection="1">
      <alignment horizontal="left" vertical="center"/>
      <protection locked="0"/>
    </xf>
    <xf numFmtId="176" fontId="0" fillId="0" borderId="8" xfId="0" applyNumberFormat="1" applyBorder="1" applyAlignment="1" applyProtection="1">
      <alignment horizontal="center"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76" fontId="0" fillId="0" borderId="8" xfId="0" applyNumberFormat="1" applyBorder="1" applyAlignment="1" applyProtection="1">
      <alignment horizontal="right" vertical="center"/>
      <protection locked="0"/>
    </xf>
    <xf numFmtId="0" fontId="0" fillId="0" borderId="30" xfId="0" applyBorder="1" applyAlignment="1" applyProtection="1">
      <alignment horizontal="right" vertical="center"/>
      <protection locked="0"/>
    </xf>
    <xf numFmtId="0" fontId="0" fillId="0" borderId="9" xfId="0" applyBorder="1" applyAlignment="1" applyProtection="1">
      <alignment vertical="center" shrinkToFit="1"/>
      <protection locked="0"/>
    </xf>
    <xf numFmtId="0" fontId="0" fillId="0" borderId="5" xfId="0" applyBorder="1" applyProtection="1">
      <alignment vertical="center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2" borderId="0" xfId="0" applyFill="1" applyAlignment="1" applyProtection="1">
      <alignment vertical="center" wrapText="1"/>
      <protection locked="0"/>
    </xf>
    <xf numFmtId="0" fontId="0" fillId="0" borderId="4" xfId="0" applyBorder="1" applyProtection="1">
      <alignment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49" fontId="0" fillId="0" borderId="14" xfId="0" applyNumberFormat="1" applyBorder="1" applyAlignment="1" applyProtection="1">
      <alignment horizontal="left" vertical="center"/>
      <protection locked="0"/>
    </xf>
    <xf numFmtId="178" fontId="0" fillId="3" borderId="7" xfId="2" applyNumberFormat="1" applyFont="1" applyFill="1" applyBorder="1" applyAlignment="1" applyProtection="1">
      <alignment horizontal="center" vertical="center"/>
      <protection hidden="1"/>
    </xf>
    <xf numFmtId="178" fontId="8" fillId="3" borderId="18" xfId="2" applyNumberFormat="1" applyFont="1" applyFill="1" applyBorder="1" applyAlignment="1" applyProtection="1">
      <alignment horizontal="center" vertical="center"/>
      <protection hidden="1"/>
    </xf>
    <xf numFmtId="178" fontId="8" fillId="3" borderId="9" xfId="2" applyNumberFormat="1" applyFont="1" applyFill="1" applyBorder="1" applyAlignment="1" applyProtection="1">
      <alignment horizontal="center" vertical="center"/>
      <protection hidden="1"/>
    </xf>
    <xf numFmtId="178" fontId="8" fillId="3" borderId="29" xfId="2" applyNumberFormat="1" applyFont="1" applyFill="1" applyBorder="1" applyAlignment="1" applyProtection="1">
      <alignment horizontal="center" vertical="center" shrinkToFit="1"/>
      <protection hidden="1"/>
    </xf>
    <xf numFmtId="178" fontId="8" fillId="3" borderId="9" xfId="2" applyNumberFormat="1" applyFont="1" applyFill="1" applyBorder="1" applyAlignment="1" applyProtection="1">
      <alignment horizontal="center" vertical="center" shrinkToFit="1"/>
      <protection hidden="1"/>
    </xf>
    <xf numFmtId="177" fontId="0" fillId="2" borderId="7" xfId="0" applyNumberFormat="1" applyFill="1" applyBorder="1" applyAlignment="1" applyProtection="1">
      <alignment horizontal="center" vertical="center"/>
      <protection hidden="1"/>
    </xf>
    <xf numFmtId="176" fontId="0" fillId="2" borderId="13" xfId="0" applyNumberFormat="1" applyFill="1" applyBorder="1" applyAlignment="1" applyProtection="1">
      <alignment horizontal="center" vertical="center"/>
      <protection hidden="1"/>
    </xf>
    <xf numFmtId="56" fontId="0" fillId="0" borderId="21" xfId="0" applyNumberFormat="1" applyBorder="1" applyAlignment="1" applyProtection="1">
      <alignment horizontal="center" vertical="center"/>
      <protection hidden="1"/>
    </xf>
    <xf numFmtId="181" fontId="11" fillId="0" borderId="17" xfId="0" applyNumberFormat="1" applyFont="1" applyBorder="1" applyAlignment="1" applyProtection="1">
      <alignment horizontal="center" vertical="center"/>
      <protection hidden="1"/>
    </xf>
    <xf numFmtId="181" fontId="11" fillId="0" borderId="31" xfId="0" applyNumberFormat="1" applyFont="1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49" fontId="0" fillId="0" borderId="2" xfId="0" applyNumberFormat="1" applyBorder="1" applyAlignment="1" applyProtection="1">
      <alignment horizontal="left" vertical="center" shrinkToFit="1"/>
      <protection locked="0"/>
    </xf>
    <xf numFmtId="49" fontId="0" fillId="0" borderId="14" xfId="0" applyNumberFormat="1" applyBorder="1" applyAlignment="1" applyProtection="1">
      <alignment horizontal="left" vertical="center" shrinkToFit="1"/>
      <protection locked="0"/>
    </xf>
    <xf numFmtId="49" fontId="0" fillId="0" borderId="3" xfId="0" applyNumberFormat="1" applyBorder="1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</cellXfs>
  <cellStyles count="3">
    <cellStyle name="通貨" xfId="2" builtinId="7"/>
    <cellStyle name="標準" xfId="0" builtinId="0"/>
    <cellStyle name="標準 2" xfId="1" xr:uid="{5DFECD94-8FB5-448A-9C1B-9E6F6877E20B}"/>
  </cellStyles>
  <dxfs count="1">
    <dxf>
      <font>
        <color theme="9" tint="0.39994506668294322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A7662-569D-484F-A574-27DCD8566CF3}">
  <sheetPr transitionEvaluation="1"/>
  <dimension ref="A1:P112"/>
  <sheetViews>
    <sheetView showGridLines="0" tabSelected="1" zoomScaleNormal="100" zoomScaleSheetLayoutView="100" workbookViewId="0">
      <selection activeCell="K9" sqref="K9"/>
    </sheetView>
  </sheetViews>
  <sheetFormatPr defaultColWidth="9" defaultRowHeight="27" customHeight="1" x14ac:dyDescent="0.2"/>
  <cols>
    <col min="1" max="1" width="5.88671875" style="1" customWidth="1"/>
    <col min="2" max="2" width="14.44140625" style="1" customWidth="1"/>
    <col min="3" max="3" width="14.77734375" style="1" customWidth="1"/>
    <col min="4" max="4" width="20" style="1" customWidth="1"/>
    <col min="5" max="5" width="10.6640625" style="1" customWidth="1"/>
    <col min="6" max="6" width="13.44140625" style="1" customWidth="1"/>
    <col min="7" max="7" width="2.109375" style="1" customWidth="1"/>
    <col min="8" max="8" width="4.88671875" style="1" customWidth="1"/>
    <col min="9" max="9" width="16.77734375" style="1" customWidth="1"/>
    <col min="10" max="11" width="7.6640625" style="1" customWidth="1"/>
    <col min="12" max="12" width="9" style="1"/>
    <col min="13" max="13" width="4.88671875" style="1" customWidth="1"/>
    <col min="14" max="14" width="16.77734375" style="1" customWidth="1"/>
    <col min="15" max="16" width="7.6640625" style="1" customWidth="1"/>
    <col min="17" max="16384" width="9" style="1"/>
  </cols>
  <sheetData>
    <row r="1" spans="1:16" ht="27" customHeight="1" x14ac:dyDescent="0.2">
      <c r="B1" s="2" t="s">
        <v>0</v>
      </c>
      <c r="I1" s="2" t="s">
        <v>56</v>
      </c>
      <c r="N1" s="2"/>
    </row>
    <row r="2" spans="1:16" ht="28.5" customHeight="1" x14ac:dyDescent="0.2">
      <c r="A2" s="5" t="s">
        <v>4</v>
      </c>
      <c r="B2" s="4" t="s">
        <v>5</v>
      </c>
      <c r="C2" s="6" t="s">
        <v>6</v>
      </c>
      <c r="D2" s="5" t="s">
        <v>7</v>
      </c>
      <c r="E2" s="7"/>
      <c r="F2" s="6"/>
      <c r="H2" s="3" t="s">
        <v>1</v>
      </c>
      <c r="I2" s="4" t="s" ph="1">
        <v>49</v>
      </c>
      <c r="J2" s="4" t="s">
        <v>2</v>
      </c>
      <c r="K2" s="4" t="s">
        <v>3</v>
      </c>
      <c r="M2" s="3" t="s">
        <v>1</v>
      </c>
      <c r="N2" s="4" t="s" ph="1">
        <v>49</v>
      </c>
      <c r="O2" s="4" t="s">
        <v>2</v>
      </c>
      <c r="P2" s="4" t="s">
        <v>3</v>
      </c>
    </row>
    <row r="3" spans="1:16" ht="28.5" customHeight="1" x14ac:dyDescent="0.2">
      <c r="A3" s="8">
        <v>1</v>
      </c>
      <c r="B3" s="9" t="s">
        <v>8</v>
      </c>
      <c r="C3" s="30" t="s" ph="1">
        <v>57</v>
      </c>
      <c r="D3" s="83" ph="1"/>
      <c r="E3" s="84"/>
      <c r="F3" s="85"/>
      <c r="H3" s="4">
        <v>1</v>
      </c>
      <c r="I3" s="98" ph="1"/>
      <c r="J3" s="4"/>
      <c r="K3" s="4"/>
      <c r="M3" s="4">
        <v>21</v>
      </c>
      <c r="N3" s="98" ph="1"/>
      <c r="O3" s="4"/>
      <c r="P3" s="4"/>
    </row>
    <row r="4" spans="1:16" ht="28.5" customHeight="1" x14ac:dyDescent="0.2">
      <c r="A4" s="11"/>
      <c r="B4" s="12"/>
      <c r="C4" s="29" t="s">
        <v>9</v>
      </c>
      <c r="D4" s="80"/>
      <c r="E4" s="81"/>
      <c r="F4" s="82"/>
      <c r="H4" s="4">
        <v>2</v>
      </c>
      <c r="I4" s="98" ph="1"/>
      <c r="J4" s="4"/>
      <c r="K4" s="4"/>
      <c r="M4" s="4">
        <v>22</v>
      </c>
      <c r="N4" s="98" ph="1"/>
      <c r="O4" s="4"/>
      <c r="P4" s="4"/>
    </row>
    <row r="5" spans="1:16" ht="28.5" customHeight="1" x14ac:dyDescent="0.2">
      <c r="A5" s="8">
        <v>2</v>
      </c>
      <c r="B5" s="13" t="s">
        <v>10</v>
      </c>
      <c r="C5" s="28" t="s" ph="1">
        <v>49</v>
      </c>
      <c r="D5" s="56" ph="1"/>
      <c r="E5" s="37"/>
      <c r="F5" s="38"/>
      <c r="H5" s="4">
        <v>3</v>
      </c>
      <c r="I5" s="98" ph="1"/>
      <c r="J5" s="4"/>
      <c r="K5" s="4"/>
      <c r="M5" s="4">
        <v>23</v>
      </c>
      <c r="N5" s="98" ph="1"/>
      <c r="O5" s="4"/>
      <c r="P5" s="4"/>
    </row>
    <row r="6" spans="1:16" ht="28.5" customHeight="1" x14ac:dyDescent="0.2">
      <c r="A6" s="11"/>
      <c r="B6" s="12"/>
      <c r="C6" s="10" t="s">
        <v>11</v>
      </c>
      <c r="D6" s="68"/>
      <c r="E6" s="37"/>
      <c r="F6" s="38"/>
      <c r="H6" s="4">
        <v>4</v>
      </c>
      <c r="I6" s="98" ph="1"/>
      <c r="J6" s="4"/>
      <c r="K6" s="4"/>
      <c r="M6" s="4">
        <v>24</v>
      </c>
      <c r="N6" s="98" ph="1"/>
      <c r="O6" s="4"/>
      <c r="P6" s="4"/>
    </row>
    <row r="7" spans="1:16" ht="28.5" customHeight="1" x14ac:dyDescent="0.2">
      <c r="A7" s="8">
        <v>3</v>
      </c>
      <c r="B7" s="13" t="s">
        <v>12</v>
      </c>
      <c r="C7" s="10" t="s">
        <v>13</v>
      </c>
      <c r="D7" s="69"/>
      <c r="E7" s="37"/>
      <c r="F7" s="39"/>
      <c r="H7" s="4">
        <v>5</v>
      </c>
      <c r="I7" s="98" ph="1"/>
      <c r="J7" s="4"/>
      <c r="K7" s="4"/>
      <c r="M7" s="4">
        <v>25</v>
      </c>
      <c r="N7" s="98" ph="1"/>
      <c r="O7" s="4"/>
      <c r="P7" s="4"/>
    </row>
    <row r="8" spans="1:16" ht="28.5" customHeight="1" x14ac:dyDescent="0.2">
      <c r="A8" s="11"/>
      <c r="B8" s="12"/>
      <c r="C8" s="10" t="s">
        <v>58</v>
      </c>
      <c r="D8" s="92"/>
      <c r="E8" s="93"/>
      <c r="F8" s="94"/>
      <c r="H8" s="4">
        <v>6</v>
      </c>
      <c r="I8" s="98" ph="1"/>
      <c r="J8" s="4"/>
      <c r="K8" s="4"/>
      <c r="M8" s="4">
        <v>26</v>
      </c>
      <c r="N8" s="98" ph="1"/>
      <c r="O8" s="4"/>
      <c r="P8" s="4"/>
    </row>
    <row r="9" spans="1:16" ht="28.5" customHeight="1" x14ac:dyDescent="0.2">
      <c r="A9" s="8">
        <v>4</v>
      </c>
      <c r="B9" s="13" t="s">
        <v>14</v>
      </c>
      <c r="C9" s="10" t="s">
        <v>15</v>
      </c>
      <c r="D9" s="69"/>
      <c r="E9" s="37"/>
      <c r="F9" s="38"/>
      <c r="H9" s="4">
        <v>7</v>
      </c>
      <c r="I9" s="98" ph="1"/>
      <c r="J9" s="4"/>
      <c r="K9" s="4"/>
      <c r="M9" s="4">
        <v>27</v>
      </c>
      <c r="N9" s="98" ph="1"/>
      <c r="O9" s="4"/>
      <c r="P9" s="4"/>
    </row>
    <row r="10" spans="1:16" ht="28.5" customHeight="1" x14ac:dyDescent="0.2">
      <c r="A10" s="14"/>
      <c r="B10" s="15"/>
      <c r="C10" s="10" t="s">
        <v>16</v>
      </c>
      <c r="D10" s="69"/>
      <c r="E10" s="37"/>
      <c r="F10" s="38"/>
      <c r="H10" s="4">
        <v>8</v>
      </c>
      <c r="I10" s="98" ph="1"/>
      <c r="J10" s="4"/>
      <c r="K10" s="4"/>
      <c r="M10" s="4">
        <v>28</v>
      </c>
      <c r="N10" s="98" ph="1"/>
      <c r="O10" s="4"/>
      <c r="P10" s="4"/>
    </row>
    <row r="11" spans="1:16" ht="28.5" customHeight="1" x14ac:dyDescent="0.2">
      <c r="A11" s="11"/>
      <c r="B11" s="12"/>
      <c r="C11" s="16" t="s">
        <v>17</v>
      </c>
      <c r="D11" s="95"/>
      <c r="E11" s="96"/>
      <c r="F11" s="97"/>
      <c r="H11" s="4">
        <v>9</v>
      </c>
      <c r="I11" s="98" ph="1"/>
      <c r="J11" s="4"/>
      <c r="K11" s="4"/>
      <c r="M11" s="4">
        <v>29</v>
      </c>
      <c r="N11" s="98" ph="1"/>
      <c r="O11" s="4"/>
      <c r="P11" s="4"/>
    </row>
    <row r="12" spans="1:16" ht="28.5" customHeight="1" x14ac:dyDescent="0.2">
      <c r="A12" s="8">
        <v>5</v>
      </c>
      <c r="B12" s="13" t="s">
        <v>18</v>
      </c>
      <c r="C12" s="34" t="s">
        <v>19</v>
      </c>
      <c r="D12" s="35"/>
      <c r="E12" s="77" t="str">
        <f>IF(D12=0,"",TEXT(D12,"（aaaa）"))</f>
        <v/>
      </c>
      <c r="F12" s="40"/>
      <c r="H12" s="4">
        <v>10</v>
      </c>
      <c r="I12" s="98" ph="1"/>
      <c r="J12" s="4"/>
      <c r="K12" s="4"/>
      <c r="M12" s="4">
        <v>30</v>
      </c>
      <c r="N12" s="98" ph="1"/>
      <c r="O12" s="4"/>
      <c r="P12" s="4"/>
    </row>
    <row r="13" spans="1:16" ht="28.5" customHeight="1" x14ac:dyDescent="0.2">
      <c r="A13" s="11"/>
      <c r="B13" s="31" t="s">
        <v>20</v>
      </c>
      <c r="C13" s="33" t="s">
        <v>53</v>
      </c>
      <c r="D13" s="36"/>
      <c r="E13" s="57"/>
      <c r="F13" s="41"/>
      <c r="H13" s="4">
        <v>11</v>
      </c>
      <c r="I13" s="98" ph="1"/>
      <c r="J13" s="4"/>
      <c r="K13" s="4"/>
      <c r="M13" s="4">
        <v>31</v>
      </c>
      <c r="N13" s="98" ph="1"/>
      <c r="O13" s="4"/>
      <c r="P13" s="4"/>
    </row>
    <row r="14" spans="1:16" ht="28.5" customHeight="1" x14ac:dyDescent="0.2">
      <c r="A14" s="8">
        <v>6</v>
      </c>
      <c r="B14" s="13" t="s">
        <v>21</v>
      </c>
      <c r="C14" s="13" t="s">
        <v>77</v>
      </c>
      <c r="D14" s="58">
        <v>0</v>
      </c>
      <c r="E14" s="78" t="str">
        <f>IF(D14=0,"",F14/D14)</f>
        <v/>
      </c>
      <c r="F14" s="70" t="str">
        <f>_xlfn.IFS(D14&gt;=30,D14*700,D14&gt;=6,D14*1000,D14&gt;=2,D14*2000,D14=1,D14*10000,D14=0,"人数×料金")</f>
        <v>人数×料金</v>
      </c>
      <c r="H14" s="4">
        <v>12</v>
      </c>
      <c r="I14" s="98" ph="1"/>
      <c r="J14" s="4"/>
      <c r="K14" s="4"/>
      <c r="M14" s="4">
        <v>32</v>
      </c>
      <c r="N14" s="98" ph="1"/>
      <c r="O14" s="4"/>
      <c r="P14" s="4"/>
    </row>
    <row r="15" spans="1:16" ht="28.5" customHeight="1" x14ac:dyDescent="0.2">
      <c r="A15" s="55">
        <v>7</v>
      </c>
      <c r="B15" s="46" t="s">
        <v>67</v>
      </c>
      <c r="C15" s="47" t="s">
        <v>62</v>
      </c>
      <c r="D15" s="48">
        <v>0</v>
      </c>
      <c r="E15" s="78" t="str">
        <f t="shared" ref="E15:E16" si="0">IF(D15=0,"",F15/D15)</f>
        <v/>
      </c>
      <c r="F15" s="71" t="str">
        <f>IF(D15&gt;0,D15*5000,"5,000円/個")</f>
        <v>5,000円/個</v>
      </c>
      <c r="H15" s="4">
        <v>13</v>
      </c>
      <c r="I15" s="98" ph="1"/>
      <c r="J15" s="4"/>
      <c r="K15" s="4"/>
      <c r="M15" s="4">
        <v>33</v>
      </c>
      <c r="N15" s="98" ph="1"/>
      <c r="O15" s="4"/>
      <c r="P15" s="4"/>
    </row>
    <row r="16" spans="1:16" ht="28.5" customHeight="1" x14ac:dyDescent="0.2">
      <c r="A16" s="42"/>
      <c r="B16" s="49" t="s">
        <v>78</v>
      </c>
      <c r="C16" s="50" t="s">
        <v>63</v>
      </c>
      <c r="D16" s="51">
        <v>0</v>
      </c>
      <c r="E16" s="79" t="str">
        <f t="shared" si="0"/>
        <v/>
      </c>
      <c r="F16" s="72" t="str">
        <f>IF(D16&gt;0,D16*500,"500円/個")</f>
        <v>500円/個</v>
      </c>
      <c r="H16" s="4">
        <v>14</v>
      </c>
      <c r="I16" s="98" ph="1"/>
      <c r="J16" s="4"/>
      <c r="K16" s="4"/>
      <c r="M16" s="4">
        <v>34</v>
      </c>
      <c r="N16" s="98" ph="1"/>
      <c r="O16" s="4"/>
      <c r="P16" s="4"/>
    </row>
    <row r="17" spans="1:16" ht="28.5" customHeight="1" thickBot="1" x14ac:dyDescent="0.25">
      <c r="A17" s="22">
        <v>9</v>
      </c>
      <c r="B17" s="67" t="s">
        <v>73</v>
      </c>
      <c r="C17" s="59"/>
      <c r="D17" s="61"/>
      <c r="E17" s="62" t="s">
        <v>72</v>
      </c>
      <c r="F17" s="73">
        <f>SUM(F14:F16)*0.1</f>
        <v>0</v>
      </c>
      <c r="G17" s="18"/>
      <c r="H17" s="4">
        <v>15</v>
      </c>
      <c r="I17" s="98" ph="1"/>
      <c r="J17" s="4"/>
      <c r="K17" s="4"/>
      <c r="M17" s="4">
        <v>35</v>
      </c>
      <c r="N17" s="98" ph="1"/>
      <c r="O17" s="4"/>
      <c r="P17" s="4"/>
    </row>
    <row r="18" spans="1:16" ht="28.5" customHeight="1" thickTop="1" x14ac:dyDescent="0.2">
      <c r="A18" s="60"/>
      <c r="B18" s="64" t="s">
        <v>74</v>
      </c>
      <c r="C18" s="65"/>
      <c r="D18" s="63"/>
      <c r="E18" s="21" t="s">
        <v>50</v>
      </c>
      <c r="F18" s="74">
        <f>SUM(F14:F17)</f>
        <v>0</v>
      </c>
      <c r="G18" s="18"/>
      <c r="H18" s="4">
        <v>16</v>
      </c>
      <c r="I18" s="98" ph="1"/>
      <c r="J18" s="4"/>
      <c r="K18" s="4"/>
      <c r="M18" s="4">
        <v>36</v>
      </c>
      <c r="N18" s="98" ph="1"/>
      <c r="O18" s="4"/>
      <c r="P18" s="4"/>
    </row>
    <row r="19" spans="1:16" ht="28.5" customHeight="1" x14ac:dyDescent="0.2">
      <c r="A19" s="8">
        <v>8</v>
      </c>
      <c r="B19" s="13" t="s">
        <v>22</v>
      </c>
      <c r="C19" s="19" t="s">
        <v>23</v>
      </c>
      <c r="D19" s="32">
        <v>0</v>
      </c>
      <c r="E19" s="43" t="s">
        <v>52</v>
      </c>
      <c r="F19" s="75">
        <f>SUM(D15:D16)</f>
        <v>0</v>
      </c>
      <c r="H19" s="4">
        <v>17</v>
      </c>
      <c r="I19" s="98" ph="1"/>
      <c r="J19" s="4"/>
      <c r="K19" s="4"/>
      <c r="M19" s="4">
        <v>37</v>
      </c>
      <c r="N19" s="98" ph="1"/>
      <c r="O19" s="4"/>
      <c r="P19" s="4"/>
    </row>
    <row r="20" spans="1:16" ht="28.5" customHeight="1" x14ac:dyDescent="0.2">
      <c r="A20" s="11"/>
      <c r="B20" s="12"/>
      <c r="C20" s="17" t="s">
        <v>24</v>
      </c>
      <c r="D20" s="44">
        <v>0</v>
      </c>
      <c r="E20" s="20" t="s">
        <v>51</v>
      </c>
      <c r="F20" s="76">
        <f>SUM(D14:D14)</f>
        <v>0</v>
      </c>
      <c r="H20" s="4">
        <v>18</v>
      </c>
      <c r="I20" s="98" ph="1"/>
      <c r="J20" s="4"/>
      <c r="K20" s="4"/>
      <c r="M20" s="4">
        <v>38</v>
      </c>
      <c r="N20" s="98" ph="1"/>
      <c r="O20" s="4"/>
      <c r="P20" s="4"/>
    </row>
    <row r="21" spans="1:16" ht="28.5" customHeight="1" x14ac:dyDescent="0.2">
      <c r="A21" s="4">
        <v>10</v>
      </c>
      <c r="B21" s="3" t="s">
        <v>25</v>
      </c>
      <c r="C21" s="3" t="s">
        <v>26</v>
      </c>
      <c r="D21" s="86"/>
      <c r="E21" s="87"/>
      <c r="F21" s="88"/>
      <c r="H21" s="4">
        <v>19</v>
      </c>
      <c r="I21" s="98" ph="1"/>
      <c r="J21" s="4"/>
      <c r="K21" s="4"/>
      <c r="M21" s="4">
        <v>39</v>
      </c>
      <c r="N21" s="98" ph="1"/>
      <c r="O21" s="4"/>
      <c r="P21" s="4"/>
    </row>
    <row r="22" spans="1:16" ht="28.5" customHeight="1" x14ac:dyDescent="0.2">
      <c r="A22" s="22">
        <v>11</v>
      </c>
      <c r="B22" s="13" t="s">
        <v>27</v>
      </c>
      <c r="C22" s="13" t="s">
        <v>26</v>
      </c>
      <c r="D22" s="89"/>
      <c r="E22" s="90"/>
      <c r="F22" s="91"/>
      <c r="H22" s="4">
        <v>20</v>
      </c>
      <c r="I22" s="98" ph="1"/>
      <c r="J22" s="4"/>
      <c r="K22" s="4"/>
      <c r="M22" s="4">
        <v>40</v>
      </c>
      <c r="N22" s="98" ph="1"/>
      <c r="O22" s="4"/>
      <c r="P22" s="4"/>
    </row>
    <row r="23" spans="1:16" ht="28.5" customHeight="1" x14ac:dyDescent="0.2">
      <c r="A23" s="23" t="s">
        <v>28</v>
      </c>
      <c r="B23" s="24" t="s">
        <v>29</v>
      </c>
      <c r="C23" s="23"/>
      <c r="D23" s="25" t="s">
        <v>61</v>
      </c>
      <c r="E23" s="23"/>
      <c r="F23" s="23"/>
    </row>
    <row r="24" spans="1:16" ht="28.5" customHeight="1" x14ac:dyDescent="0.2">
      <c r="A24" s="26" t="s">
        <v>65</v>
      </c>
      <c r="B24" s="27" t="s">
        <v>64</v>
      </c>
      <c r="C24" s="26"/>
      <c r="D24" s="66" t="s">
        <v>75</v>
      </c>
      <c r="E24" s="26"/>
      <c r="F24" s="26"/>
    </row>
    <row r="25" spans="1:16" ht="28.5" customHeight="1" x14ac:dyDescent="0.2">
      <c r="B25" s="45"/>
    </row>
    <row r="26" spans="1:16" ht="13.2" x14ac:dyDescent="0.2">
      <c r="B26" s="52"/>
      <c r="C26" s="52"/>
      <c r="D26" s="52"/>
      <c r="E26" s="52"/>
      <c r="F26" s="52"/>
    </row>
    <row r="27" spans="1:16" ht="28.5" customHeight="1" x14ac:dyDescent="0.2">
      <c r="A27" s="1" t="s">
        <v>30</v>
      </c>
      <c r="B27" s="52"/>
      <c r="C27" s="52"/>
      <c r="D27" s="52"/>
      <c r="E27" s="52"/>
      <c r="F27" s="52"/>
    </row>
    <row r="28" spans="1:16" ht="17.399999999999999" customHeight="1" x14ac:dyDescent="0.2">
      <c r="B28" s="52" t="s">
        <v>32</v>
      </c>
      <c r="C28" s="52"/>
      <c r="D28" s="52"/>
      <c r="E28" s="52"/>
      <c r="F28" s="52"/>
    </row>
    <row r="29" spans="1:16" ht="17.399999999999999" customHeight="1" x14ac:dyDescent="0.2">
      <c r="B29" s="52" t="s">
        <v>68</v>
      </c>
      <c r="C29" s="52"/>
      <c r="D29" s="52"/>
      <c r="E29" s="52"/>
      <c r="F29" s="52"/>
    </row>
    <row r="30" spans="1:16" ht="17.399999999999999" customHeight="1" x14ac:dyDescent="0.2">
      <c r="B30" s="52" t="s">
        <v>31</v>
      </c>
      <c r="C30" s="52"/>
      <c r="D30" s="52"/>
      <c r="E30" s="52"/>
      <c r="F30" s="52"/>
    </row>
    <row r="31" spans="1:16" ht="17.399999999999999" customHeight="1" x14ac:dyDescent="0.2">
      <c r="B31" s="52" t="s">
        <v>66</v>
      </c>
      <c r="C31" s="52"/>
      <c r="D31" s="52"/>
      <c r="E31" s="52"/>
      <c r="F31" s="52"/>
    </row>
    <row r="32" spans="1:16" ht="17.399999999999999" customHeight="1" x14ac:dyDescent="0.2">
      <c r="B32" s="52" t="s">
        <v>33</v>
      </c>
      <c r="C32" s="52"/>
      <c r="D32" s="52"/>
      <c r="E32" s="52"/>
      <c r="F32" s="52"/>
    </row>
    <row r="33" spans="1:6" ht="17.399999999999999" customHeight="1" x14ac:dyDescent="0.2">
      <c r="B33" s="52" t="s">
        <v>34</v>
      </c>
      <c r="C33" s="52"/>
      <c r="D33" s="52"/>
      <c r="E33" s="52"/>
      <c r="F33" s="52"/>
    </row>
    <row r="34" spans="1:6" ht="17.399999999999999" customHeight="1" x14ac:dyDescent="0.2">
      <c r="B34" s="52"/>
      <c r="C34" s="52"/>
      <c r="D34" s="52"/>
      <c r="E34" s="52"/>
      <c r="F34" s="52"/>
    </row>
    <row r="35" spans="1:6" ht="17.399999999999999" customHeight="1" x14ac:dyDescent="0.2">
      <c r="A35" s="1" t="s">
        <v>35</v>
      </c>
      <c r="B35" s="52"/>
      <c r="C35" s="52"/>
      <c r="D35" s="52"/>
      <c r="E35" s="52"/>
      <c r="F35" s="52"/>
    </row>
    <row r="36" spans="1:6" ht="17.399999999999999" customHeight="1" x14ac:dyDescent="0.2">
      <c r="B36" s="52" t="s">
        <v>59</v>
      </c>
      <c r="C36" s="52"/>
      <c r="D36" s="52"/>
      <c r="E36" s="52"/>
      <c r="F36" s="52"/>
    </row>
    <row r="37" spans="1:6" ht="17.399999999999999" customHeight="1" x14ac:dyDescent="0.2">
      <c r="B37" s="52" t="s">
        <v>60</v>
      </c>
      <c r="C37" s="52"/>
      <c r="D37" s="52"/>
      <c r="E37" s="52"/>
      <c r="F37" s="52"/>
    </row>
    <row r="38" spans="1:6" ht="17.399999999999999" customHeight="1" x14ac:dyDescent="0.2">
      <c r="B38" s="52"/>
      <c r="C38" s="52"/>
      <c r="D38" s="52"/>
      <c r="E38" s="52"/>
      <c r="F38" s="52"/>
    </row>
    <row r="39" spans="1:6" ht="17.399999999999999" customHeight="1" x14ac:dyDescent="0.2">
      <c r="A39" s="1" t="s">
        <v>36</v>
      </c>
      <c r="B39" s="52"/>
      <c r="C39" s="52"/>
      <c r="D39" s="52"/>
      <c r="E39" s="52"/>
      <c r="F39" s="52"/>
    </row>
    <row r="40" spans="1:6" ht="17.399999999999999" customHeight="1" x14ac:dyDescent="0.2">
      <c r="B40" s="52" t="s">
        <v>46</v>
      </c>
      <c r="C40" s="52"/>
      <c r="D40" s="52"/>
      <c r="E40" s="52"/>
      <c r="F40" s="52"/>
    </row>
    <row r="41" spans="1:6" ht="17.399999999999999" customHeight="1" x14ac:dyDescent="0.2">
      <c r="B41" s="52" t="s">
        <v>37</v>
      </c>
      <c r="C41" s="52"/>
      <c r="D41" s="52"/>
      <c r="E41" s="52"/>
      <c r="F41" s="52"/>
    </row>
    <row r="42" spans="1:6" ht="17.399999999999999" customHeight="1" x14ac:dyDescent="0.2">
      <c r="B42" s="52" t="s">
        <v>38</v>
      </c>
      <c r="C42" s="52"/>
      <c r="D42" s="52"/>
      <c r="E42" s="52"/>
      <c r="F42" s="52"/>
    </row>
    <row r="43" spans="1:6" ht="17.399999999999999" customHeight="1" x14ac:dyDescent="0.2">
      <c r="B43" s="52" t="s">
        <v>39</v>
      </c>
      <c r="C43" s="52"/>
      <c r="D43" s="52"/>
      <c r="E43" s="52"/>
      <c r="F43" s="52"/>
    </row>
    <row r="44" spans="1:6" ht="17.399999999999999" customHeight="1" x14ac:dyDescent="0.2">
      <c r="B44" s="52" t="s">
        <v>79</v>
      </c>
      <c r="C44" s="52"/>
      <c r="D44" s="52"/>
      <c r="E44" s="52"/>
      <c r="F44" s="52"/>
    </row>
    <row r="45" spans="1:6" ht="17.399999999999999" customHeight="1" x14ac:dyDescent="0.2">
      <c r="B45" s="52"/>
      <c r="C45" s="52"/>
      <c r="D45" s="52"/>
      <c r="E45" s="52"/>
      <c r="F45" s="52"/>
    </row>
    <row r="46" spans="1:6" ht="17.399999999999999" customHeight="1" x14ac:dyDescent="0.2">
      <c r="A46" s="1" t="s">
        <v>40</v>
      </c>
      <c r="B46" s="52"/>
      <c r="C46" s="52"/>
      <c r="D46" s="52"/>
      <c r="E46" s="52"/>
      <c r="F46" s="52"/>
    </row>
    <row r="47" spans="1:6" ht="17.399999999999999" customHeight="1" x14ac:dyDescent="0.2">
      <c r="B47" s="52" t="s">
        <v>76</v>
      </c>
      <c r="C47" s="52"/>
      <c r="D47" s="52"/>
      <c r="E47" s="52"/>
      <c r="F47" s="52"/>
    </row>
    <row r="48" spans="1:6" ht="17.399999999999999" customHeight="1" x14ac:dyDescent="0.2">
      <c r="B48" s="52" t="s">
        <v>70</v>
      </c>
      <c r="C48" s="52"/>
      <c r="D48" s="52"/>
      <c r="E48" s="52"/>
      <c r="F48" s="52"/>
    </row>
    <row r="49" spans="1:6" ht="17.399999999999999" customHeight="1" x14ac:dyDescent="0.2">
      <c r="B49" s="52" t="s">
        <v>71</v>
      </c>
      <c r="C49" s="52"/>
      <c r="D49" s="52"/>
      <c r="E49" s="52"/>
      <c r="F49" s="52"/>
    </row>
    <row r="50" spans="1:6" ht="17.399999999999999" customHeight="1" x14ac:dyDescent="0.2">
      <c r="B50" s="52" t="s">
        <v>80</v>
      </c>
      <c r="C50" s="52"/>
      <c r="D50" s="52"/>
      <c r="E50" s="52"/>
      <c r="F50" s="52"/>
    </row>
    <row r="51" spans="1:6" ht="17.399999999999999" customHeight="1" x14ac:dyDescent="0.2">
      <c r="B51" s="52" t="s">
        <v>41</v>
      </c>
      <c r="C51" s="52"/>
      <c r="D51" s="52"/>
      <c r="E51" s="52"/>
      <c r="F51" s="52"/>
    </row>
    <row r="52" spans="1:6" ht="17.399999999999999" customHeight="1" x14ac:dyDescent="0.2">
      <c r="B52" s="52" t="s">
        <v>42</v>
      </c>
      <c r="C52" s="52"/>
      <c r="D52" s="52"/>
      <c r="E52" s="52"/>
      <c r="F52" s="52"/>
    </row>
    <row r="53" spans="1:6" ht="17.399999999999999" customHeight="1" x14ac:dyDescent="0.2">
      <c r="B53" s="52" t="s">
        <v>43</v>
      </c>
      <c r="C53" s="52"/>
      <c r="D53" s="52"/>
      <c r="E53" s="52"/>
      <c r="F53" s="52"/>
    </row>
    <row r="54" spans="1:6" ht="17.399999999999999" customHeight="1" x14ac:dyDescent="0.2">
      <c r="B54" s="52" t="s">
        <v>69</v>
      </c>
      <c r="C54" s="52"/>
      <c r="D54" s="52"/>
      <c r="E54" s="52"/>
      <c r="F54" s="52"/>
    </row>
    <row r="55" spans="1:6" ht="17.399999999999999" customHeight="1" x14ac:dyDescent="0.2">
      <c r="B55" s="52"/>
      <c r="C55" s="52"/>
      <c r="D55" s="52"/>
      <c r="E55" s="52"/>
      <c r="F55" s="52"/>
    </row>
    <row r="56" spans="1:6" ht="17.399999999999999" customHeight="1" x14ac:dyDescent="0.2">
      <c r="A56" s="1" t="s">
        <v>44</v>
      </c>
      <c r="B56" s="52"/>
      <c r="C56" s="52"/>
      <c r="D56" s="52"/>
      <c r="E56" s="52"/>
      <c r="F56" s="52"/>
    </row>
    <row r="57" spans="1:6" ht="17.399999999999999" customHeight="1" x14ac:dyDescent="0.2">
      <c r="B57" s="52" t="s">
        <v>29</v>
      </c>
      <c r="C57" s="52"/>
      <c r="D57" s="52"/>
      <c r="E57" s="52"/>
      <c r="F57" s="52"/>
    </row>
    <row r="58" spans="1:6" ht="17.399999999999999" customHeight="1" x14ac:dyDescent="0.2">
      <c r="B58" s="52" t="s">
        <v>48</v>
      </c>
      <c r="C58" s="52"/>
      <c r="D58" s="52"/>
      <c r="E58" s="52"/>
      <c r="F58" s="52"/>
    </row>
    <row r="59" spans="1:6" ht="17.399999999999999" customHeight="1" x14ac:dyDescent="0.2">
      <c r="B59" s="52" t="s">
        <v>45</v>
      </c>
      <c r="C59" s="52"/>
      <c r="D59" s="52"/>
      <c r="E59" s="52"/>
      <c r="F59" s="52"/>
    </row>
    <row r="60" spans="1:6" ht="17.399999999999999" customHeight="1" x14ac:dyDescent="0.2">
      <c r="B60" s="52" t="s">
        <v>55</v>
      </c>
      <c r="C60" s="52"/>
      <c r="D60" s="52"/>
      <c r="E60" s="52"/>
      <c r="F60" s="52"/>
    </row>
    <row r="61" spans="1:6" ht="16.2" x14ac:dyDescent="0.2">
      <c r="B61" s="53" t="s">
        <v>47</v>
      </c>
      <c r="C61" s="54" t="s">
        <v>54</v>
      </c>
      <c r="D61" s="54"/>
      <c r="E61" s="54"/>
      <c r="F61" s="52"/>
    </row>
    <row r="62" spans="1:6" ht="17.399999999999999" customHeight="1" x14ac:dyDescent="0.2">
      <c r="B62" s="52"/>
      <c r="C62" s="52"/>
      <c r="D62" s="52"/>
      <c r="E62" s="52"/>
      <c r="F62" s="52"/>
    </row>
    <row r="63" spans="1:6" ht="27" customHeight="1" x14ac:dyDescent="0.2">
      <c r="B63" s="52"/>
      <c r="C63" s="52"/>
      <c r="D63" s="52"/>
      <c r="E63" s="52"/>
      <c r="F63" s="52"/>
    </row>
    <row r="64" spans="1:6" ht="27" customHeight="1" x14ac:dyDescent="0.2">
      <c r="B64" s="52"/>
      <c r="C64" s="52"/>
      <c r="D64" s="52"/>
      <c r="E64" s="52"/>
      <c r="F64" s="52"/>
    </row>
    <row r="65" spans="2:6" ht="27" customHeight="1" x14ac:dyDescent="0.2">
      <c r="B65" s="52"/>
      <c r="C65" s="52"/>
      <c r="D65" s="52"/>
      <c r="E65" s="52"/>
      <c r="F65" s="52"/>
    </row>
    <row r="66" spans="2:6" ht="27" customHeight="1" x14ac:dyDescent="0.2">
      <c r="B66" s="52"/>
      <c r="C66" s="52"/>
      <c r="D66" s="52"/>
      <c r="E66" s="52"/>
      <c r="F66" s="52"/>
    </row>
    <row r="92" spans="3:5" ht="27" customHeight="1" x14ac:dyDescent="0.2">
      <c r="C92" s="1" ph="1"/>
      <c r="D92" s="1" ph="1"/>
      <c r="E92" s="1" ph="1"/>
    </row>
    <row r="93" spans="3:5" ht="27" customHeight="1" x14ac:dyDescent="0.2">
      <c r="C93" s="1" ph="1"/>
      <c r="D93" s="1" ph="1"/>
      <c r="E93" s="1" ph="1"/>
    </row>
    <row r="99" spans="3:5" ht="27" customHeight="1" x14ac:dyDescent="0.2">
      <c r="C99" s="1" ph="1"/>
      <c r="D99" s="1" ph="1"/>
      <c r="E99" s="1" ph="1"/>
    </row>
    <row r="100" spans="3:5" ht="27" customHeight="1" x14ac:dyDescent="0.2">
      <c r="C100" s="1" ph="1"/>
      <c r="D100" s="1" ph="1"/>
      <c r="E100" s="1" ph="1"/>
    </row>
    <row r="101" spans="3:5" ht="27" customHeight="1" x14ac:dyDescent="0.2">
      <c r="C101" s="1" ph="1"/>
      <c r="D101" s="1" ph="1"/>
      <c r="E101" s="1" ph="1"/>
    </row>
    <row r="102" spans="3:5" ht="27" customHeight="1" x14ac:dyDescent="0.2">
      <c r="C102" s="1" ph="1"/>
      <c r="D102" s="1" ph="1"/>
      <c r="E102" s="1" ph="1"/>
    </row>
    <row r="103" spans="3:5" ht="27" customHeight="1" x14ac:dyDescent="0.2">
      <c r="C103" s="1" ph="1"/>
      <c r="D103" s="1" ph="1"/>
      <c r="E103" s="1" ph="1"/>
    </row>
    <row r="104" spans="3:5" ht="27" customHeight="1" x14ac:dyDescent="0.2">
      <c r="C104" s="1" ph="1"/>
      <c r="D104" s="1" ph="1"/>
      <c r="E104" s="1" ph="1"/>
    </row>
    <row r="105" spans="3:5" ht="27" customHeight="1" x14ac:dyDescent="0.2">
      <c r="C105" s="1" ph="1"/>
      <c r="D105" s="1" ph="1"/>
      <c r="E105" s="1" ph="1"/>
    </row>
    <row r="107" spans="3:5" ht="27" customHeight="1" x14ac:dyDescent="0.2">
      <c r="C107" s="1" ph="1"/>
      <c r="D107" s="1" ph="1"/>
      <c r="E107" s="1" ph="1"/>
    </row>
    <row r="108" spans="3:5" ht="27" customHeight="1" x14ac:dyDescent="0.2">
      <c r="C108" s="1" ph="1"/>
      <c r="D108" s="1" ph="1"/>
      <c r="E108" s="1" ph="1"/>
    </row>
    <row r="109" spans="3:5" ht="27" customHeight="1" x14ac:dyDescent="0.2">
      <c r="C109" s="1" ph="1"/>
      <c r="D109" s="1" ph="1"/>
      <c r="E109" s="1" ph="1"/>
    </row>
    <row r="110" spans="3:5" ht="27" customHeight="1" x14ac:dyDescent="0.2">
      <c r="C110" s="1" ph="1"/>
      <c r="D110" s="1" ph="1"/>
      <c r="E110" s="1" ph="1"/>
    </row>
    <row r="111" spans="3:5" ht="27" customHeight="1" x14ac:dyDescent="0.2">
      <c r="C111" s="1" ph="1"/>
      <c r="D111" s="1" ph="1"/>
      <c r="E111" s="1" ph="1"/>
    </row>
    <row r="112" spans="3:5" ht="27" customHeight="1" x14ac:dyDescent="0.2">
      <c r="C112" s="1" ph="1"/>
      <c r="D112" s="1" ph="1"/>
      <c r="E112" s="1" ph="1"/>
    </row>
  </sheetData>
  <sheetProtection sheet="1" objects="1" scenarios="1"/>
  <mergeCells count="6">
    <mergeCell ref="D4:F4"/>
    <mergeCell ref="D3:F3"/>
    <mergeCell ref="D21:F21"/>
    <mergeCell ref="D22:F22"/>
    <mergeCell ref="D8:F8"/>
    <mergeCell ref="D11:F11"/>
  </mergeCells>
  <phoneticPr fontId="1"/>
  <conditionalFormatting sqref="F14:F16">
    <cfRule type="expression" dxfId="0" priority="6">
      <formula>$D14=0</formula>
    </cfRule>
  </conditionalFormatting>
  <dataValidations count="1">
    <dataValidation type="list" allowBlank="1" showInputMessage="1" showErrorMessage="1" sqref="O3:O22 J3:J22" xr:uid="{70872BEA-6C25-447E-B87D-E20F05531300}">
      <formula1>"男,女"</formula1>
    </dataValidation>
  </dataValidations>
  <printOptions horizontalCentered="1"/>
  <pageMargins left="0.43307086614173229" right="0.23622047244094491" top="0.74803149606299213" bottom="0.43307086614173229" header="0.31496062992125984" footer="0.31496062992125984"/>
  <pageSetup paperSize="9" fitToHeight="2" pageOrder="overThenDown" orientation="portrait" r:id="rId1"/>
  <colBreaks count="1" manualBreakCount="1">
    <brk id="7" max="27" man="1"/>
  </colBreaks>
  <ignoredErrors>
    <ignoredError sqref="F19:F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工場見学申込書</vt:lpstr>
      <vt:lpstr>工場見学申込書!Print_Area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福重 隆</dc:creator>
  <cp:lastModifiedBy>1000108</cp:lastModifiedBy>
  <cp:lastPrinted>2022-09-08T02:20:26Z</cp:lastPrinted>
  <dcterms:created xsi:type="dcterms:W3CDTF">2019-07-30T03:50:26Z</dcterms:created>
  <dcterms:modified xsi:type="dcterms:W3CDTF">2023-02-20T23:16:51Z</dcterms:modified>
</cp:coreProperties>
</file>